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8.png" ContentType="image/png"/>
  <Override PartName="/xl/media/image7.jpeg" ContentType="image/jpe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70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<sst xmlns="http://schemas.openxmlformats.org/spreadsheetml/2006/main" count="24" uniqueCount="23">
  <si>
    <t>http://netaatoz.jp/archives/9242595.html</t>
  </si>
  <si>
    <t>下図の水色の部分の面積は？</t>
  </si>
  <si>
    <t>図形１</t>
  </si>
  <si>
    <r>
      <t>縦</t>
    </r>
    <r>
      <rPr>
        <sz val="10"/>
        <rFont val="Arial"/>
        <family val="2"/>
        <charset val="1"/>
      </rPr>
      <t>= 2</t>
    </r>
  </si>
  <si>
    <r>
      <t>斜辺</t>
    </r>
    <r>
      <rPr>
        <sz val="10"/>
        <rFont val="Arial"/>
        <family val="2"/>
        <charset val="1"/>
      </rPr>
      <t>= 15</t>
    </r>
  </si>
  <si>
    <r>
      <t>図形</t>
    </r>
    <r>
      <rPr>
        <sz val="10"/>
        <rFont val="Arial"/>
        <family val="2"/>
        <charset val="1"/>
      </rPr>
      <t>2</t>
    </r>
  </si>
  <si>
    <r>
      <t>斜辺</t>
    </r>
    <r>
      <rPr>
        <sz val="10"/>
        <rFont val="Arial"/>
        <family val="2"/>
        <charset val="1"/>
      </rPr>
      <t>= 4</t>
    </r>
  </si>
  <si>
    <r>
      <t>図形</t>
    </r>
    <r>
      <rPr>
        <sz val="10"/>
        <rFont val="Arial"/>
        <family val="2"/>
        <charset val="1"/>
      </rPr>
      <t>3</t>
    </r>
  </si>
  <si>
    <r>
      <t>半径</t>
    </r>
    <r>
      <rPr>
        <sz val="10"/>
        <rFont val="Arial"/>
        <family val="2"/>
        <charset val="1"/>
      </rPr>
      <t>= 4</t>
    </r>
  </si>
  <si>
    <r>
      <t>求める面積</t>
    </r>
    <r>
      <rPr>
        <sz val="10"/>
        <rFont val="Arial"/>
        <family val="2"/>
        <charset val="1"/>
      </rPr>
      <t>= (</t>
    </r>
    <r>
      <rPr>
        <sz val="10"/>
        <rFont val="IPA Pゴシック"/>
        <family val="2"/>
        <charset val="1"/>
      </rPr>
      <t>図形</t>
    </r>
    <r>
      <rPr>
        <sz val="10"/>
        <rFont val="Arial"/>
        <family val="2"/>
        <charset val="1"/>
      </rPr>
      <t>1 –</t>
    </r>
    <r>
      <rPr>
        <sz val="10"/>
        <rFont val="IPA Pゴシック"/>
        <family val="2"/>
        <charset val="1"/>
      </rPr>
      <t>図形</t>
    </r>
    <r>
      <rPr>
        <sz val="10"/>
        <rFont val="Arial"/>
        <family val="2"/>
        <charset val="1"/>
      </rPr>
      <t>2 –</t>
    </r>
    <r>
      <rPr>
        <sz val="10"/>
        <rFont val="IPA Pゴシック"/>
        <family val="2"/>
        <charset val="1"/>
      </rPr>
      <t>図形</t>
    </r>
    <r>
      <rPr>
        <sz val="10"/>
        <rFont val="Arial"/>
        <family val="2"/>
        <charset val="1"/>
      </rPr>
      <t>3) * 2</t>
    </r>
  </si>
  <si>
    <r>
      <t>図形１の横の長さは、</t>
    </r>
    <r>
      <rPr>
        <sz val="10"/>
        <rFont val="Arial"/>
        <family val="2"/>
        <charset val="1"/>
      </rPr>
      <t>SQRT(15^2 – 2^2)</t>
    </r>
    <r>
      <rPr>
        <sz val="10"/>
        <rFont val="IPA Pゴシック"/>
        <family val="2"/>
        <charset val="1"/>
      </rPr>
      <t>で求められる。</t>
    </r>
  </si>
  <si>
    <r>
      <t>ゆえに、</t>
    </r>
    <r>
      <rPr>
        <sz val="10"/>
        <rFont val="Arial"/>
        <family val="2"/>
        <charset val="1"/>
      </rPr>
      <t>(2*SQRT(15^2 – 2^2))/2</t>
    </r>
    <r>
      <rPr>
        <sz val="10"/>
        <rFont val="IPA Pゴシック"/>
        <family val="2"/>
        <charset val="1"/>
      </rPr>
      <t>が図形</t>
    </r>
    <r>
      <rPr>
        <sz val="10"/>
        <rFont val="Arial"/>
        <family val="2"/>
        <charset val="1"/>
      </rPr>
      <t>1</t>
    </r>
    <r>
      <rPr>
        <sz val="10"/>
        <rFont val="IPA Pゴシック"/>
        <family val="2"/>
        <charset val="1"/>
      </rPr>
      <t>の面積となる。</t>
    </r>
  </si>
  <si>
    <r>
      <t>図形</t>
    </r>
    <r>
      <rPr>
        <sz val="10"/>
        <rFont val="Arial"/>
        <family val="2"/>
        <charset val="1"/>
      </rPr>
      <t>2</t>
    </r>
    <r>
      <rPr>
        <sz val="10"/>
        <rFont val="IPA Pゴシック"/>
        <family val="2"/>
        <charset val="1"/>
      </rPr>
      <t>の横の長さは、</t>
    </r>
    <r>
      <rPr>
        <sz val="10"/>
        <rFont val="Arial"/>
        <family val="2"/>
        <charset val="1"/>
      </rPr>
      <t>SQRT(4^2 – 2^2)</t>
    </r>
    <r>
      <rPr>
        <sz val="10"/>
        <rFont val="IPA Pゴシック"/>
        <family val="2"/>
        <charset val="1"/>
      </rPr>
      <t>で求められる。</t>
    </r>
  </si>
  <si>
    <r>
      <t>ゆえに、</t>
    </r>
    <r>
      <rPr>
        <sz val="10"/>
        <rFont val="Arial"/>
        <family val="2"/>
        <charset val="1"/>
      </rPr>
      <t>(2*SQRT(4^2 – 2^2))/2</t>
    </r>
    <r>
      <rPr>
        <sz val="10"/>
        <rFont val="IPA Pゴシック"/>
        <family val="2"/>
        <charset val="1"/>
      </rPr>
      <t>が図形</t>
    </r>
    <r>
      <rPr>
        <sz val="10"/>
        <rFont val="Arial"/>
        <family val="2"/>
        <charset val="1"/>
      </rPr>
      <t>1</t>
    </r>
    <r>
      <rPr>
        <sz val="10"/>
        <rFont val="IPA Pゴシック"/>
        <family val="2"/>
        <charset val="1"/>
      </rPr>
      <t>の面積となる。</t>
    </r>
  </si>
  <si>
    <r>
      <t>図形</t>
    </r>
    <r>
      <rPr>
        <sz val="10"/>
        <rFont val="Arial"/>
        <family val="2"/>
        <charset val="1"/>
      </rPr>
      <t>3</t>
    </r>
    <r>
      <rPr>
        <sz val="10"/>
        <rFont val="IPA Pゴシック"/>
        <family val="2"/>
        <charset val="1"/>
      </rPr>
      <t>の面積を求めるには、扇型の内角を求める必要がある。</t>
    </r>
  </si>
  <si>
    <r>
      <t>扇型内角</t>
    </r>
    <r>
      <rPr>
        <sz val="10"/>
        <rFont val="Arial"/>
        <family val="2"/>
        <charset val="1"/>
      </rPr>
      <t>=</t>
    </r>
    <r>
      <rPr>
        <sz val="10"/>
        <rFont val="IPA Pゴシック"/>
        <family val="2"/>
        <charset val="1"/>
      </rPr>
      <t>図形</t>
    </r>
    <r>
      <rPr>
        <sz val="10"/>
        <rFont val="Arial"/>
        <family val="2"/>
        <charset val="1"/>
      </rPr>
      <t>1</t>
    </r>
    <r>
      <rPr>
        <sz val="10"/>
        <rFont val="IPA Pゴシック"/>
        <family val="2"/>
        <charset val="1"/>
      </rPr>
      <t>の内角 – 図形</t>
    </r>
    <r>
      <rPr>
        <sz val="10"/>
        <rFont val="Arial"/>
        <family val="2"/>
        <charset val="1"/>
      </rPr>
      <t>2</t>
    </r>
    <r>
      <rPr>
        <sz val="10"/>
        <rFont val="IPA Pゴシック"/>
        <family val="2"/>
        <charset val="1"/>
      </rPr>
      <t>の内角</t>
    </r>
  </si>
  <si>
    <t>http://keisan.casio.jp/exec/system/1161228775</t>
  </si>
  <si>
    <r>
      <t>図形</t>
    </r>
    <r>
      <rPr>
        <sz val="10"/>
        <rFont val="Arial"/>
        <family val="2"/>
        <charset val="1"/>
      </rPr>
      <t>1</t>
    </r>
    <r>
      <rPr>
        <sz val="10"/>
        <rFont val="IPA Pゴシック"/>
        <family val="2"/>
        <charset val="1"/>
      </rPr>
      <t>の内角</t>
    </r>
    <r>
      <rPr>
        <sz val="10"/>
        <rFont val="Arial"/>
        <family val="2"/>
        <charset val="1"/>
      </rPr>
      <t>= 180 – 90 – asin(2/15)</t>
    </r>
  </si>
  <si>
    <r>
      <t>図形</t>
    </r>
    <r>
      <rPr>
        <sz val="10"/>
        <rFont val="Arial"/>
        <family val="2"/>
        <charset val="1"/>
      </rPr>
      <t>2</t>
    </r>
    <r>
      <rPr>
        <sz val="10"/>
        <rFont val="IPA Pゴシック"/>
        <family val="2"/>
        <charset val="1"/>
      </rPr>
      <t>の内角</t>
    </r>
    <r>
      <rPr>
        <sz val="10"/>
        <rFont val="Arial"/>
        <family val="2"/>
        <charset val="1"/>
      </rPr>
      <t>= 180 – 90 – asin(2/4)</t>
    </r>
  </si>
  <si>
    <t>扇型内角は、</t>
  </si>
  <si>
    <r>
      <t>図形</t>
    </r>
    <r>
      <rPr>
        <sz val="10"/>
        <rFont val="Arial"/>
        <family val="2"/>
        <charset val="1"/>
      </rPr>
      <t>3</t>
    </r>
    <r>
      <rPr>
        <sz val="10"/>
        <rFont val="IPA Pゴシック"/>
        <family val="2"/>
        <charset val="1"/>
      </rPr>
      <t>は、</t>
    </r>
    <r>
      <rPr>
        <sz val="10"/>
        <rFont val="Arial"/>
        <family val="2"/>
        <charset val="1"/>
      </rPr>
      <t>4*4*3.14*(</t>
    </r>
    <r>
      <rPr>
        <sz val="10"/>
        <rFont val="IPA Pゴシック"/>
        <family val="2"/>
        <charset val="1"/>
      </rPr>
      <t>扇型内角</t>
    </r>
    <r>
      <rPr>
        <sz val="10"/>
        <rFont val="Arial"/>
        <family val="2"/>
        <charset val="1"/>
      </rPr>
      <t>/360)</t>
    </r>
    <r>
      <rPr>
        <sz val="10"/>
        <rFont val="IPA Pゴシック"/>
        <family val="2"/>
        <charset val="1"/>
      </rPr>
      <t>で求められる。</t>
    </r>
  </si>
  <si>
    <t>求める面積は、</t>
  </si>
  <si>
    <t>と求められる。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</si>
</sst>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M/DD"/>
  </numFmts>
  <fonts count="6">
    <font>
      <sz val="10"/>
      <name val="IPA Pゴシック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<Relationship Id="rId2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109440</xdr:colOff>
      <xdr:row>4</xdr:row>
      <xdr:rowOff>9720</xdr:rowOff>
    </xdr:from>
    <xdr:to>
      <xdr:col>6</xdr:col>
      <xdr:colOff>585000</xdr:colOff>
      <xdr:row>26</xdr:row>
      <xdr:rowOff>105480</xdr:rowOff>
    </xdr:to>
    <xdr:pic>
      <xdr:nvPicPr>
        <xdr:cNvPr id="0" name="画像 1" descr=""/>
        <xdr:cNvPicPr/>
      </xdr:nvPicPr>
      <xdr:blipFill>
        <a:blip r:embed="rId1"/>
        <a:stretch/>
      </xdr:blipFill>
      <xdr:spPr>
        <a:xfrm>
          <a:off x="109440" y="659880"/>
          <a:ext cx="5352120" cy="36720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17280</xdr:colOff>
      <xdr:row>27</xdr:row>
      <xdr:rowOff>142920</xdr:rowOff>
    </xdr:from>
    <xdr:to>
      <xdr:col>4</xdr:col>
      <xdr:colOff>403200</xdr:colOff>
      <xdr:row>30</xdr:row>
      <xdr:rowOff>142560</xdr:rowOff>
    </xdr:to>
    <xdr:sp>
      <xdr:nvSpPr>
        <xdr:cNvPr id="1" name="CustomShape 1"/>
        <xdr:cNvSpPr/>
      </xdr:nvSpPr>
      <xdr:spPr>
        <a:xfrm flipV="1">
          <a:off x="829800" y="4532040"/>
          <a:ext cx="2824560" cy="487080"/>
        </a:xfrm>
        <a:prstGeom prst="rtTriangle">
          <a:avLst/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18000</xdr:colOff>
      <xdr:row>32</xdr:row>
      <xdr:rowOff>152640</xdr:rowOff>
    </xdr:from>
    <xdr:to>
      <xdr:col>1</xdr:col>
      <xdr:colOff>740520</xdr:colOff>
      <xdr:row>35</xdr:row>
      <xdr:rowOff>151920</xdr:rowOff>
    </xdr:to>
    <xdr:sp>
      <xdr:nvSpPr>
        <xdr:cNvPr id="2" name="CustomShape 1"/>
        <xdr:cNvSpPr/>
      </xdr:nvSpPr>
      <xdr:spPr>
        <a:xfrm flipV="1">
          <a:off x="830520" y="5354280"/>
          <a:ext cx="722520" cy="487080"/>
        </a:xfrm>
        <a:prstGeom prst="rtTriangle">
          <a:avLst/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731160</xdr:colOff>
      <xdr:row>58</xdr:row>
      <xdr:rowOff>96120</xdr:rowOff>
    </xdr:from>
    <xdr:to>
      <xdr:col>6</xdr:col>
      <xdr:colOff>254520</xdr:colOff>
      <xdr:row>66</xdr:row>
      <xdr:rowOff>47880</xdr:rowOff>
    </xdr:to>
    <xdr:pic>
      <xdr:nvPicPr>
        <xdr:cNvPr id="3" name="画像 2" descr=""/>
        <xdr:cNvPicPr/>
      </xdr:nvPicPr>
      <xdr:blipFill>
        <a:blip r:embed="rId2"/>
        <a:stretch/>
      </xdr:blipFill>
      <xdr:spPr>
        <a:xfrm>
          <a:off x="2356560" y="9524520"/>
          <a:ext cx="2774520" cy="1252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188280</xdr:colOff>
      <xdr:row>34</xdr:row>
      <xdr:rowOff>115920</xdr:rowOff>
    </xdr:from>
    <xdr:to>
      <xdr:col>2</xdr:col>
      <xdr:colOff>237960</xdr:colOff>
      <xdr:row>45</xdr:row>
      <xdr:rowOff>2520</xdr:rowOff>
    </xdr:to>
    <xdr:sp>
      <xdr:nvSpPr>
        <xdr:cNvPr id="4" name="CustomShape 1"/>
        <xdr:cNvSpPr/>
      </xdr:nvSpPr>
      <xdr:spPr>
        <a:xfrm>
          <a:off x="188280" y="5642640"/>
          <a:ext cx="1675080" cy="1675080"/>
        </a:xfrm>
        <a:prstGeom prst="pie">
          <a:avLst>
            <a:gd name="adj1" fmla="val 0"/>
            <a:gd name="adj2" fmla="val -24"/>
          </a:avLst>
        </a:prstGeom>
        <a:solidFill>
          <a:srgbClr val="729fcf"/>
        </a:solidFill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netaatoz.jp/archives/9242595.html" TargetMode="External"/><Relationship Id="rId2" Type="http://schemas.openxmlformats.org/officeDocument/2006/relationships/hyperlink" Target="http://keisan.casio.jp/exec/system/1161228775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3"/>
  <sheetViews>
    <sheetView windowProtection="false"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H7" activeCellId="0" sqref="H7"/>
    </sheetView>
  </sheetViews>
  <sheetFormatPr defaultRowHeight="12.8"/>
  <cols>
    <col collapsed="false" hidden="false" max="1025" min="1" style="0" width="10.1711711711712"/>
  </cols>
  <sheetData>
    <row r="1" customFormat="false" ht="12.8" hidden="false" customHeight="false" outlineLevel="0" collapsed="false">
      <c r="G1" s="1" t="n">
        <v>42498</v>
      </c>
    </row>
    <row r="2" customFormat="false" ht="12.8" hidden="false" customHeight="false" outlineLevel="0" collapsed="false">
      <c r="B2" s="2" t="s">
        <v>0</v>
      </c>
    </row>
    <row r="3" customFormat="false" ht="12.8" hidden="false" customHeight="false" outlineLevel="0" collapsed="false">
      <c r="B3" s="0" t="s">
        <v>1</v>
      </c>
    </row>
    <row r="30" customFormat="false" ht="12.8" hidden="false" customHeight="false" outlineLevel="0" collapsed="false">
      <c r="A30" s="0" t="s">
        <v>2</v>
      </c>
    </row>
    <row r="31" customFormat="false" ht="12.8" hidden="false" customHeight="false" outlineLevel="0" collapsed="false">
      <c r="A31" s="0" t="s">
        <v>3</v>
      </c>
    </row>
    <row r="32" customFormat="false" ht="12.8" hidden="false" customHeight="false" outlineLevel="0" collapsed="false">
      <c r="A32" s="0" t="s">
        <v>4</v>
      </c>
    </row>
    <row r="35" customFormat="false" ht="12.8" hidden="false" customHeight="false" outlineLevel="0" collapsed="false">
      <c r="A35" s="0" t="s">
        <v>5</v>
      </c>
    </row>
    <row r="36" customFormat="false" ht="12.8" hidden="false" customHeight="false" outlineLevel="0" collapsed="false">
      <c r="A36" s="0" t="s">
        <v>3</v>
      </c>
    </row>
    <row r="37" customFormat="false" ht="12.8" hidden="false" customHeight="false" outlineLevel="0" collapsed="false">
      <c r="A37" s="0" t="s">
        <v>6</v>
      </c>
    </row>
    <row r="40" customFormat="false" ht="12.8" hidden="false" customHeight="false" outlineLevel="0" collapsed="false">
      <c r="A40" s="0" t="s">
        <v>7</v>
      </c>
    </row>
    <row r="41" customFormat="false" ht="12.8" hidden="false" customHeight="false" outlineLevel="0" collapsed="false">
      <c r="A41" s="0" t="s">
        <v>8</v>
      </c>
    </row>
    <row r="44" customFormat="false" ht="12.8" hidden="false" customHeight="false" outlineLevel="0" collapsed="false">
      <c r="A44" s="0" t="s">
        <v>9</v>
      </c>
    </row>
    <row r="46" customFormat="false" ht="12.8" hidden="false" customHeight="false" outlineLevel="0" collapsed="false">
      <c r="A46" s="0" t="s">
        <v>10</v>
      </c>
    </row>
    <row r="47" customFormat="false" ht="12.8" hidden="false" customHeight="false" outlineLevel="0" collapsed="false">
      <c r="A47" s="0" t="n">
        <f aca="false">SQRT(15*15-2*2)</f>
        <v>14.8660687473185</v>
      </c>
    </row>
    <row r="48" customFormat="false" ht="12.8" hidden="false" customHeight="false" outlineLevel="0" collapsed="false">
      <c r="A48" s="0" t="s">
        <v>11</v>
      </c>
    </row>
    <row r="49" customFormat="false" ht="12.8" hidden="false" customHeight="false" outlineLevel="0" collapsed="false">
      <c r="A49" s="0" t="n">
        <f aca="false">(2*A47)/2</f>
        <v>14.8660687473185</v>
      </c>
    </row>
    <row r="51" customFormat="false" ht="12.8" hidden="false" customHeight="false" outlineLevel="0" collapsed="false">
      <c r="A51" s="0" t="s">
        <v>12</v>
      </c>
    </row>
    <row r="52" customFormat="false" ht="12.8" hidden="false" customHeight="false" outlineLevel="0" collapsed="false">
      <c r="A52" s="0" t="n">
        <f aca="false">SQRT(4*4-2*2)</f>
        <v>3.46410161513775</v>
      </c>
    </row>
    <row r="53" customFormat="false" ht="12.8" hidden="false" customHeight="false" outlineLevel="0" collapsed="false">
      <c r="A53" s="0" t="s">
        <v>13</v>
      </c>
    </row>
    <row r="54" customFormat="false" ht="12.8" hidden="false" customHeight="false" outlineLevel="0" collapsed="false">
      <c r="A54" s="0" t="n">
        <f aca="false">(2*A52)/2</f>
        <v>3.46410161513775</v>
      </c>
    </row>
    <row r="56" customFormat="false" ht="12.8" hidden="false" customHeight="false" outlineLevel="0" collapsed="false">
      <c r="A56" s="0" t="s">
        <v>14</v>
      </c>
    </row>
    <row r="57" customFormat="false" ht="12.8" hidden="false" customHeight="false" outlineLevel="0" collapsed="false">
      <c r="A57" s="0" t="s">
        <v>15</v>
      </c>
    </row>
    <row r="58" customFormat="false" ht="12.8" hidden="false" customHeight="false" outlineLevel="0" collapsed="false">
      <c r="D58" s="2" t="s">
        <v>16</v>
      </c>
    </row>
    <row r="59" customFormat="false" ht="12.8" hidden="false" customHeight="false" outlineLevel="0" collapsed="false">
      <c r="A59" s="0" t="s">
        <v>17</v>
      </c>
    </row>
    <row r="60" customFormat="false" ht="12.8" hidden="false" customHeight="false" outlineLevel="0" collapsed="false">
      <c r="A60" s="0" t="n">
        <f aca="false">180-90-DEGREES(ASIN(2/15))</f>
        <v>82.3377443392339</v>
      </c>
    </row>
    <row r="62" customFormat="false" ht="12.8" hidden="false" customHeight="false" outlineLevel="0" collapsed="false">
      <c r="A62" s="0" t="s">
        <v>18</v>
      </c>
    </row>
    <row r="63" customFormat="false" ht="12.8" hidden="false" customHeight="false" outlineLevel="0" collapsed="false">
      <c r="A63" s="0" t="n">
        <f aca="false">180 - 90 - DEGREES(ASIN(2/4))</f>
        <v>60</v>
      </c>
    </row>
    <row r="65" customFormat="false" ht="12.8" hidden="false" customHeight="false" outlineLevel="0" collapsed="false">
      <c r="A65" s="0" t="s">
        <v>19</v>
      </c>
    </row>
    <row r="66" customFormat="false" ht="12.8" hidden="false" customHeight="false" outlineLevel="0" collapsed="false">
      <c r="A66" s="0" t="n">
        <f aca="false">A60-A63</f>
        <v>22.3377443392339</v>
      </c>
    </row>
    <row r="68" customFormat="false" ht="12.8" hidden="false" customHeight="false" outlineLevel="0" collapsed="false">
      <c r="A68" s="0" t="s">
        <v>20</v>
      </c>
    </row>
    <row r="69" customFormat="false" ht="12.8" hidden="false" customHeight="false" outlineLevel="0" collapsed="false">
      <c r="A69" s="0" t="n">
        <f aca="false">4*4*3.14*(A66/360)</f>
        <v>3.11735632111976</v>
      </c>
    </row>
    <row r="71" customFormat="false" ht="12.8" hidden="false" customHeight="false" outlineLevel="0" collapsed="false">
      <c r="A71" s="0" t="s">
        <v>21</v>
      </c>
    </row>
    <row r="72" customFormat="false" ht="12.8" hidden="false" customHeight="false" outlineLevel="0" collapsed="false">
      <c r="A72" s="0" t="n">
        <f aca="false">(A49-A54-A69)*2</f>
        <v>16.569221622122</v>
      </c>
    </row>
    <row r="73" customFormat="false" ht="12.8" hidden="false" customHeight="false" outlineLevel="0" collapsed="false">
      <c r="A73" s="0" t="s">
        <v>22</v>
      </c>
    </row>
  </sheetData>
  <hyperlinks>
    <hyperlink ref="B2" r:id="rId1" display="http://netaatoz.jp/archives/9242595.html"/>
    <hyperlink ref="D58" r:id="rId2" display="http://keisan.casio.jp/exec/system/1161228775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3116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2016-05-08T00:43:14Z</dcterms:created>
  <dc:creator>Kawashima Osamu</dc:creator>
  <dc:language>ja-JP</dc:language>
  <cp:lastModifiedBy>Kawashima Osamu</cp:lastModifiedBy>
  <dcterms:modified xsi:type="dcterms:W3CDTF">2016-05-08T01:52:30Z</dcterms:modified>
  <cp:revision>18</cp:revision>
</cp:coreProperties>
</file>